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phchalibut-my.sharepoint.com/personal/allan_iphc_int/Documents/PSC/AbundanceBasedManagement/2019_ABM/StakeholderCommittee/"/>
    </mc:Choice>
  </mc:AlternateContent>
  <bookViews>
    <workbookView xWindow="2280" yWindow="0" windowWidth="27660" windowHeight="12285"/>
  </bookViews>
  <sheets>
    <sheet name="Sheet1" sheetId="1" r:id="rId1"/>
  </sheets>
  <definedNames>
    <definedName name="_xlnm.Print_Area" localSheetId="0">Sheet1!$A$1:$Q$62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35" i="1"/>
  <c r="J35" i="1"/>
  <c r="H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C35" i="1"/>
  <c r="D35" i="1"/>
  <c r="E35" i="1"/>
  <c r="B35" i="1"/>
  <c r="N5" i="1"/>
  <c r="O5" i="1"/>
  <c r="P5" i="1"/>
  <c r="N6" i="1"/>
  <c r="O6" i="1"/>
  <c r="P6" i="1"/>
  <c r="Q6" i="1" s="1"/>
  <c r="N7" i="1"/>
  <c r="Q7" i="1" s="1"/>
  <c r="O7" i="1"/>
  <c r="P7" i="1"/>
  <c r="N8" i="1"/>
  <c r="O8" i="1"/>
  <c r="P8" i="1"/>
  <c r="N9" i="1"/>
  <c r="O9" i="1"/>
  <c r="P9" i="1"/>
  <c r="N10" i="1"/>
  <c r="Q10" i="1" s="1"/>
  <c r="O10" i="1"/>
  <c r="P10" i="1"/>
  <c r="N11" i="1"/>
  <c r="O11" i="1"/>
  <c r="P11" i="1"/>
  <c r="N12" i="1"/>
  <c r="O12" i="1"/>
  <c r="P12" i="1"/>
  <c r="N13" i="1"/>
  <c r="O13" i="1"/>
  <c r="P13" i="1"/>
  <c r="N14" i="1"/>
  <c r="Q14" i="1" s="1"/>
  <c r="O14" i="1"/>
  <c r="P14" i="1"/>
  <c r="N15" i="1"/>
  <c r="O15" i="1"/>
  <c r="P15" i="1"/>
  <c r="N16" i="1"/>
  <c r="O16" i="1"/>
  <c r="P16" i="1"/>
  <c r="Q16" i="1" s="1"/>
  <c r="N17" i="1"/>
  <c r="O17" i="1"/>
  <c r="P17" i="1"/>
  <c r="Q17" i="1" s="1"/>
  <c r="N18" i="1"/>
  <c r="Q18" i="1" s="1"/>
  <c r="O18" i="1"/>
  <c r="P18" i="1"/>
  <c r="N19" i="1"/>
  <c r="O19" i="1"/>
  <c r="P19" i="1"/>
  <c r="Q19" i="1" s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Q24" i="1" s="1"/>
  <c r="N25" i="1"/>
  <c r="O25" i="1"/>
  <c r="P25" i="1"/>
  <c r="N26" i="1"/>
  <c r="Q26" i="1" s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4" i="1"/>
  <c r="O4" i="1"/>
  <c r="P4" i="1"/>
  <c r="O3" i="1"/>
  <c r="P3" i="1"/>
  <c r="N3" i="1"/>
  <c r="Q3" i="1" s="1"/>
  <c r="Q29" i="1"/>
  <c r="Q27" i="1"/>
  <c r="Q25" i="1"/>
  <c r="Q21" i="1"/>
  <c r="Q13" i="1"/>
  <c r="Q11" i="1"/>
  <c r="Q8" i="1"/>
  <c r="Q5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" i="1"/>
  <c r="Q9" i="1" l="1"/>
  <c r="Q28" i="1"/>
  <c r="Q15" i="1"/>
  <c r="Q12" i="1"/>
  <c r="Q30" i="1"/>
  <c r="Q22" i="1"/>
  <c r="Q20" i="1"/>
  <c r="Q23" i="1"/>
  <c r="Q4" i="1"/>
</calcChain>
</file>

<file path=xl/sharedStrings.xml><?xml version="1.0" encoding="utf-8"?>
<sst xmlns="http://schemas.openxmlformats.org/spreadsheetml/2006/main" count="31" uniqueCount="11">
  <si>
    <t>Year</t>
  </si>
  <si>
    <t>4A</t>
  </si>
  <si>
    <t>4B</t>
  </si>
  <si>
    <t>4CDE</t>
  </si>
  <si>
    <t>Total4ABCDE</t>
  </si>
  <si>
    <t>U26 bycatch mortality, million net pounds, all sectors</t>
  </si>
  <si>
    <t>O26 bycatch mortality, million net pounds, all sectors</t>
  </si>
  <si>
    <t>All bycatch mortality, million net pounds, all sectors</t>
  </si>
  <si>
    <t>percentage U26 bycatch mortality (net pounds), all sectors</t>
  </si>
  <si>
    <t>percentage O26 bycatch mortality (net pounds), all sectors</t>
  </si>
  <si>
    <t>SOURCE: IPHC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</si>
</sst>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0" xfId="1" applyFont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workbookViewId="0">
      <selection sqref="A1:E1"/>
    </sheetView>
  </sheetViews>
  <sheetFormatPr defaultRowHeight="15" x14ac:dyDescent="0.25"/>
  <cols>
    <col min="5" max="5" width="13.85546875" customWidth="1"/>
    <col min="11" max="11" width="13.85546875" customWidth="1"/>
    <col min="17" max="17" width="13.85546875" customWidth="1"/>
  </cols>
  <sheetData>
    <row r="1" spans="1:17" ht="15.75" thickBot="1" x14ac:dyDescent="0.3">
      <c r="A1" s="6" t="s">
        <v>5</v>
      </c>
      <c r="B1" s="6"/>
      <c r="C1" s="6"/>
      <c r="D1" s="6"/>
      <c r="E1" s="6"/>
      <c r="G1" s="6" t="s">
        <v>6</v>
      </c>
      <c r="H1" s="6"/>
      <c r="I1" s="6"/>
      <c r="J1" s="6"/>
      <c r="K1" s="6"/>
      <c r="M1" s="6" t="s">
        <v>7</v>
      </c>
      <c r="N1" s="6"/>
      <c r="O1" s="6"/>
      <c r="P1" s="6"/>
      <c r="Q1" s="6"/>
    </row>
    <row r="2" spans="1:17" ht="29.2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M2" s="3" t="s">
        <v>0</v>
      </c>
      <c r="N2" s="3" t="s">
        <v>1</v>
      </c>
      <c r="O2" s="3" t="s">
        <v>2</v>
      </c>
      <c r="P2" s="3" t="s">
        <v>3</v>
      </c>
      <c r="Q2" s="3" t="s">
        <v>4</v>
      </c>
    </row>
    <row r="3" spans="1:17" x14ac:dyDescent="0.25">
      <c r="A3" s="1">
        <v>1990</v>
      </c>
      <c r="B3" s="1">
        <v>0.97</v>
      </c>
      <c r="C3" s="1">
        <v>7.0000000000000007E-2</v>
      </c>
      <c r="D3" s="1">
        <v>1.97</v>
      </c>
      <c r="E3" s="1">
        <f>SUM(B3:D3)</f>
        <v>3.01</v>
      </c>
      <c r="G3" s="1">
        <v>1990</v>
      </c>
      <c r="H3" s="1">
        <v>1.03</v>
      </c>
      <c r="I3" s="1">
        <v>0.87</v>
      </c>
      <c r="J3" s="1">
        <v>3.68</v>
      </c>
      <c r="K3" s="1">
        <f>SUM(H3:J3)</f>
        <v>5.58</v>
      </c>
      <c r="M3" s="1">
        <v>1990</v>
      </c>
      <c r="N3" s="1">
        <f>B3+H3</f>
        <v>2</v>
      </c>
      <c r="O3" s="1">
        <f t="shared" ref="O3:P3" si="0">C3+I3</f>
        <v>0.94</v>
      </c>
      <c r="P3" s="1">
        <f t="shared" si="0"/>
        <v>5.65</v>
      </c>
      <c r="Q3" s="1">
        <f>SUM(N3:P3)</f>
        <v>8.59</v>
      </c>
    </row>
    <row r="4" spans="1:17" x14ac:dyDescent="0.25">
      <c r="A4" s="1">
        <v>1991</v>
      </c>
      <c r="B4" s="1">
        <v>1.48</v>
      </c>
      <c r="C4" s="1">
        <v>0.05</v>
      </c>
      <c r="D4" s="1">
        <v>3.63</v>
      </c>
      <c r="E4" s="1">
        <f t="shared" ref="E4:E30" si="1">SUM(B4:D4)</f>
        <v>5.16</v>
      </c>
      <c r="G4" s="1">
        <v>1991</v>
      </c>
      <c r="H4" s="1">
        <v>0.85</v>
      </c>
      <c r="I4" s="1">
        <v>1.05</v>
      </c>
      <c r="J4" s="1">
        <v>2.98</v>
      </c>
      <c r="K4" s="1">
        <f t="shared" ref="K4:K30" si="2">SUM(H4:J4)</f>
        <v>4.88</v>
      </c>
      <c r="M4" s="1">
        <v>1991</v>
      </c>
      <c r="N4" s="1">
        <f>B4+H4</f>
        <v>2.33</v>
      </c>
      <c r="O4" s="1">
        <f t="shared" ref="O4:O5" si="3">C4+I4</f>
        <v>1.1000000000000001</v>
      </c>
      <c r="P4" s="1">
        <f t="shared" ref="P4:P5" si="4">D4+J4</f>
        <v>6.6099999999999994</v>
      </c>
      <c r="Q4" s="1">
        <f t="shared" ref="Q4:Q30" si="5">SUM(N4:P4)</f>
        <v>10.039999999999999</v>
      </c>
    </row>
    <row r="5" spans="1:17" x14ac:dyDescent="0.25">
      <c r="A5" s="1">
        <v>1992</v>
      </c>
      <c r="B5" s="1">
        <v>1.52</v>
      </c>
      <c r="C5" s="1">
        <v>0.1</v>
      </c>
      <c r="D5" s="1">
        <v>3.97</v>
      </c>
      <c r="E5" s="1">
        <f t="shared" si="1"/>
        <v>5.59</v>
      </c>
      <c r="G5" s="1">
        <v>1992</v>
      </c>
      <c r="H5" s="1">
        <v>0.97</v>
      </c>
      <c r="I5" s="1">
        <v>1.07</v>
      </c>
      <c r="J5" s="1">
        <v>3.09</v>
      </c>
      <c r="K5" s="1">
        <f t="shared" si="2"/>
        <v>5.13</v>
      </c>
      <c r="M5" s="1">
        <v>1992</v>
      </c>
      <c r="N5" s="1">
        <f t="shared" ref="N5:N30" si="6">B5+H5</f>
        <v>2.4900000000000002</v>
      </c>
      <c r="O5" s="1">
        <f t="shared" si="3"/>
        <v>1.1700000000000002</v>
      </c>
      <c r="P5" s="1">
        <f t="shared" si="4"/>
        <v>7.0600000000000005</v>
      </c>
      <c r="Q5" s="1">
        <f t="shared" si="5"/>
        <v>10.72</v>
      </c>
    </row>
    <row r="6" spans="1:17" x14ac:dyDescent="0.25">
      <c r="A6" s="1">
        <v>1993</v>
      </c>
      <c r="B6" s="1">
        <v>1.47</v>
      </c>
      <c r="C6" s="1">
        <v>0.15</v>
      </c>
      <c r="D6" s="1">
        <v>2.73</v>
      </c>
      <c r="E6" s="1">
        <f t="shared" si="1"/>
        <v>4.3499999999999996</v>
      </c>
      <c r="G6" s="1">
        <v>1993</v>
      </c>
      <c r="H6" s="1">
        <v>0.33</v>
      </c>
      <c r="I6" s="1">
        <v>0.7</v>
      </c>
      <c r="J6" s="1">
        <v>2.39</v>
      </c>
      <c r="K6" s="1">
        <f t="shared" si="2"/>
        <v>3.42</v>
      </c>
      <c r="M6" s="1">
        <v>1993</v>
      </c>
      <c r="N6" s="1">
        <f t="shared" si="6"/>
        <v>1.8</v>
      </c>
      <c r="O6" s="1">
        <f t="shared" ref="O6:O30" si="7">C6+I6</f>
        <v>0.85</v>
      </c>
      <c r="P6" s="1">
        <f t="shared" ref="P6:P30" si="8">D6+J6</f>
        <v>5.12</v>
      </c>
      <c r="Q6" s="1">
        <f t="shared" si="5"/>
        <v>7.77</v>
      </c>
    </row>
    <row r="7" spans="1:17" x14ac:dyDescent="0.25">
      <c r="A7" s="1">
        <v>1994</v>
      </c>
      <c r="B7" s="1">
        <v>0.83</v>
      </c>
      <c r="C7" s="1">
        <v>0.09</v>
      </c>
      <c r="D7" s="1">
        <v>2.54</v>
      </c>
      <c r="E7" s="1">
        <f t="shared" si="1"/>
        <v>3.46</v>
      </c>
      <c r="G7" s="1">
        <v>1994</v>
      </c>
      <c r="H7" s="1">
        <v>1.36</v>
      </c>
      <c r="I7" s="1">
        <v>0.95</v>
      </c>
      <c r="J7" s="1">
        <v>3.7</v>
      </c>
      <c r="K7" s="1">
        <f t="shared" si="2"/>
        <v>6.01</v>
      </c>
      <c r="M7" s="1">
        <v>1994</v>
      </c>
      <c r="N7" s="1">
        <f t="shared" si="6"/>
        <v>2.19</v>
      </c>
      <c r="O7" s="1">
        <f t="shared" si="7"/>
        <v>1.04</v>
      </c>
      <c r="P7" s="1">
        <f t="shared" si="8"/>
        <v>6.24</v>
      </c>
      <c r="Q7" s="1">
        <f t="shared" si="5"/>
        <v>9.4700000000000006</v>
      </c>
    </row>
    <row r="8" spans="1:17" x14ac:dyDescent="0.25">
      <c r="A8" s="1">
        <v>1995</v>
      </c>
      <c r="B8" s="1">
        <v>0.99</v>
      </c>
      <c r="C8" s="1">
        <v>0.12</v>
      </c>
      <c r="D8" s="1">
        <v>1.62</v>
      </c>
      <c r="E8" s="1">
        <f t="shared" si="1"/>
        <v>2.73</v>
      </c>
      <c r="G8" s="1">
        <v>1995</v>
      </c>
      <c r="H8" s="1">
        <v>1.03</v>
      </c>
      <c r="I8" s="1">
        <v>0.83</v>
      </c>
      <c r="J8" s="1">
        <v>4.13</v>
      </c>
      <c r="K8" s="1">
        <f t="shared" si="2"/>
        <v>5.99</v>
      </c>
      <c r="M8" s="1">
        <v>1995</v>
      </c>
      <c r="N8" s="1">
        <f t="shared" si="6"/>
        <v>2.02</v>
      </c>
      <c r="O8" s="1">
        <f t="shared" si="7"/>
        <v>0.95</v>
      </c>
      <c r="P8" s="1">
        <f t="shared" si="8"/>
        <v>5.75</v>
      </c>
      <c r="Q8" s="1">
        <f t="shared" si="5"/>
        <v>8.7199999999999989</v>
      </c>
    </row>
    <row r="9" spans="1:17" x14ac:dyDescent="0.25">
      <c r="A9" s="1">
        <v>1996</v>
      </c>
      <c r="B9" s="1">
        <v>0.68</v>
      </c>
      <c r="C9" s="1">
        <v>0.05</v>
      </c>
      <c r="D9" s="1">
        <v>1.1399999999999999</v>
      </c>
      <c r="E9" s="1">
        <f t="shared" si="1"/>
        <v>1.87</v>
      </c>
      <c r="G9" s="1">
        <v>1996</v>
      </c>
      <c r="H9" s="1">
        <v>1.29</v>
      </c>
      <c r="I9" s="1">
        <v>0.88</v>
      </c>
      <c r="J9" s="1">
        <v>4.47</v>
      </c>
      <c r="K9" s="1">
        <f t="shared" si="2"/>
        <v>6.64</v>
      </c>
      <c r="M9" s="1">
        <v>1996</v>
      </c>
      <c r="N9" s="1">
        <f t="shared" si="6"/>
        <v>1.9700000000000002</v>
      </c>
      <c r="O9" s="1">
        <f t="shared" si="7"/>
        <v>0.93</v>
      </c>
      <c r="P9" s="1">
        <f t="shared" si="8"/>
        <v>5.6099999999999994</v>
      </c>
      <c r="Q9" s="1">
        <f t="shared" si="5"/>
        <v>8.51</v>
      </c>
    </row>
    <row r="10" spans="1:17" x14ac:dyDescent="0.25">
      <c r="A10" s="1">
        <v>1997</v>
      </c>
      <c r="B10" s="1">
        <v>0.67</v>
      </c>
      <c r="C10" s="1">
        <v>7.0000000000000007E-2</v>
      </c>
      <c r="D10" s="1">
        <v>0.89</v>
      </c>
      <c r="E10" s="1">
        <f t="shared" si="1"/>
        <v>1.63</v>
      </c>
      <c r="G10" s="1">
        <v>1997</v>
      </c>
      <c r="H10" s="1">
        <v>1.1599999999999999</v>
      </c>
      <c r="I10" s="1">
        <v>0.8</v>
      </c>
      <c r="J10" s="1">
        <v>4.3</v>
      </c>
      <c r="K10" s="1">
        <f t="shared" si="2"/>
        <v>6.26</v>
      </c>
      <c r="M10" s="1">
        <v>1997</v>
      </c>
      <c r="N10" s="1">
        <f t="shared" si="6"/>
        <v>1.83</v>
      </c>
      <c r="O10" s="1">
        <f t="shared" si="7"/>
        <v>0.87000000000000011</v>
      </c>
      <c r="P10" s="1">
        <f t="shared" si="8"/>
        <v>5.1899999999999995</v>
      </c>
      <c r="Q10" s="1">
        <f t="shared" si="5"/>
        <v>7.89</v>
      </c>
    </row>
    <row r="11" spans="1:17" x14ac:dyDescent="0.25">
      <c r="A11" s="1">
        <v>1998</v>
      </c>
      <c r="B11" s="1">
        <v>0.43</v>
      </c>
      <c r="C11" s="1">
        <v>0.08</v>
      </c>
      <c r="D11" s="1">
        <v>1.1000000000000001</v>
      </c>
      <c r="E11" s="1">
        <f t="shared" si="1"/>
        <v>1.61</v>
      </c>
      <c r="G11" s="1">
        <v>1998</v>
      </c>
      <c r="H11" s="1">
        <v>1.37</v>
      </c>
      <c r="I11" s="1">
        <v>0.77</v>
      </c>
      <c r="J11" s="1">
        <v>3.98</v>
      </c>
      <c r="K11" s="1">
        <f t="shared" si="2"/>
        <v>6.12</v>
      </c>
      <c r="M11" s="1">
        <v>1998</v>
      </c>
      <c r="N11" s="1">
        <f t="shared" si="6"/>
        <v>1.8</v>
      </c>
      <c r="O11" s="1">
        <f t="shared" si="7"/>
        <v>0.85</v>
      </c>
      <c r="P11" s="1">
        <f t="shared" si="8"/>
        <v>5.08</v>
      </c>
      <c r="Q11" s="1">
        <f t="shared" si="5"/>
        <v>7.73</v>
      </c>
    </row>
    <row r="12" spans="1:17" x14ac:dyDescent="0.25">
      <c r="A12" s="1">
        <v>1999</v>
      </c>
      <c r="B12" s="1">
        <v>0.75</v>
      </c>
      <c r="C12" s="1">
        <v>0.06</v>
      </c>
      <c r="D12" s="1">
        <v>1.54</v>
      </c>
      <c r="E12" s="1">
        <f t="shared" si="1"/>
        <v>2.35</v>
      </c>
      <c r="G12" s="1">
        <v>1999</v>
      </c>
      <c r="H12" s="1">
        <v>1.03</v>
      </c>
      <c r="I12" s="1">
        <v>0.78</v>
      </c>
      <c r="J12" s="1">
        <v>3.52</v>
      </c>
      <c r="K12" s="1">
        <f t="shared" si="2"/>
        <v>5.33</v>
      </c>
      <c r="M12" s="1">
        <v>1999</v>
      </c>
      <c r="N12" s="1">
        <f t="shared" si="6"/>
        <v>1.78</v>
      </c>
      <c r="O12" s="1">
        <f t="shared" si="7"/>
        <v>0.84000000000000008</v>
      </c>
      <c r="P12" s="1">
        <f t="shared" si="8"/>
        <v>5.0600000000000005</v>
      </c>
      <c r="Q12" s="1">
        <f t="shared" si="5"/>
        <v>7.6800000000000006</v>
      </c>
    </row>
    <row r="13" spans="1:17" x14ac:dyDescent="0.25">
      <c r="A13" s="1">
        <v>2000</v>
      </c>
      <c r="B13" s="1">
        <v>0.66</v>
      </c>
      <c r="C13" s="1">
        <v>0.05</v>
      </c>
      <c r="D13" s="1">
        <v>1.6</v>
      </c>
      <c r="E13" s="1">
        <f t="shared" si="1"/>
        <v>2.31</v>
      </c>
      <c r="G13" s="1">
        <v>2000</v>
      </c>
      <c r="H13" s="1">
        <v>1.07</v>
      </c>
      <c r="I13" s="1">
        <v>0.77</v>
      </c>
      <c r="J13" s="1">
        <v>3.3</v>
      </c>
      <c r="K13" s="1">
        <f t="shared" si="2"/>
        <v>5.14</v>
      </c>
      <c r="M13" s="1">
        <v>2000</v>
      </c>
      <c r="N13" s="1">
        <f t="shared" si="6"/>
        <v>1.73</v>
      </c>
      <c r="O13" s="1">
        <f t="shared" si="7"/>
        <v>0.82000000000000006</v>
      </c>
      <c r="P13" s="1">
        <f t="shared" si="8"/>
        <v>4.9000000000000004</v>
      </c>
      <c r="Q13" s="1">
        <f t="shared" si="5"/>
        <v>7.45</v>
      </c>
    </row>
    <row r="14" spans="1:17" x14ac:dyDescent="0.25">
      <c r="A14" s="1">
        <v>2001</v>
      </c>
      <c r="B14" s="1">
        <v>0.45</v>
      </c>
      <c r="C14" s="1">
        <v>0.06</v>
      </c>
      <c r="D14" s="1">
        <v>1.06</v>
      </c>
      <c r="E14" s="1">
        <f t="shared" si="1"/>
        <v>1.57</v>
      </c>
      <c r="G14" s="1">
        <v>2001</v>
      </c>
      <c r="H14" s="1">
        <v>1.2</v>
      </c>
      <c r="I14" s="1">
        <v>0.72</v>
      </c>
      <c r="J14" s="1">
        <v>3.63</v>
      </c>
      <c r="K14" s="1">
        <f t="shared" si="2"/>
        <v>5.55</v>
      </c>
      <c r="M14" s="1">
        <v>2001</v>
      </c>
      <c r="N14" s="1">
        <f t="shared" si="6"/>
        <v>1.65</v>
      </c>
      <c r="O14" s="1">
        <f t="shared" si="7"/>
        <v>0.78</v>
      </c>
      <c r="P14" s="1">
        <f t="shared" si="8"/>
        <v>4.6899999999999995</v>
      </c>
      <c r="Q14" s="1">
        <f t="shared" si="5"/>
        <v>7.1199999999999992</v>
      </c>
    </row>
    <row r="15" spans="1:17" x14ac:dyDescent="0.25">
      <c r="A15" s="1">
        <v>2002</v>
      </c>
      <c r="B15" s="1">
        <v>0.89</v>
      </c>
      <c r="C15" s="1">
        <v>0.05</v>
      </c>
      <c r="D15" s="1">
        <v>1.26</v>
      </c>
      <c r="E15" s="1">
        <f t="shared" si="1"/>
        <v>2.2000000000000002</v>
      </c>
      <c r="G15" s="1">
        <v>2002</v>
      </c>
      <c r="H15" s="1">
        <v>0.8</v>
      </c>
      <c r="I15" s="1">
        <v>0.75</v>
      </c>
      <c r="J15" s="1">
        <v>3.53</v>
      </c>
      <c r="K15" s="1">
        <f t="shared" si="2"/>
        <v>5.08</v>
      </c>
      <c r="M15" s="1">
        <v>2002</v>
      </c>
      <c r="N15" s="1">
        <f t="shared" si="6"/>
        <v>1.69</v>
      </c>
      <c r="O15" s="1">
        <f t="shared" si="7"/>
        <v>0.8</v>
      </c>
      <c r="P15" s="1">
        <f t="shared" si="8"/>
        <v>4.79</v>
      </c>
      <c r="Q15" s="1">
        <f t="shared" si="5"/>
        <v>7.28</v>
      </c>
    </row>
    <row r="16" spans="1:17" x14ac:dyDescent="0.25">
      <c r="A16" s="1">
        <v>2003</v>
      </c>
      <c r="B16" s="1">
        <v>0.76</v>
      </c>
      <c r="C16" s="1">
        <v>0.03</v>
      </c>
      <c r="D16" s="1">
        <v>1.57</v>
      </c>
      <c r="E16" s="1">
        <f t="shared" si="1"/>
        <v>2.3600000000000003</v>
      </c>
      <c r="G16" s="1">
        <v>2003</v>
      </c>
      <c r="H16" s="1">
        <v>0.82</v>
      </c>
      <c r="I16" s="1">
        <v>0.72</v>
      </c>
      <c r="J16" s="1">
        <v>2.92</v>
      </c>
      <c r="K16" s="1">
        <f t="shared" si="2"/>
        <v>4.46</v>
      </c>
      <c r="M16" s="1">
        <v>2003</v>
      </c>
      <c r="N16" s="1">
        <f t="shared" si="6"/>
        <v>1.58</v>
      </c>
      <c r="O16" s="1">
        <f t="shared" si="7"/>
        <v>0.75</v>
      </c>
      <c r="P16" s="1">
        <f t="shared" si="8"/>
        <v>4.49</v>
      </c>
      <c r="Q16" s="1">
        <f t="shared" si="5"/>
        <v>6.82</v>
      </c>
    </row>
    <row r="17" spans="1:17" x14ac:dyDescent="0.25">
      <c r="A17" s="1">
        <v>2004</v>
      </c>
      <c r="B17" s="1">
        <v>0.75</v>
      </c>
      <c r="C17" s="1">
        <v>0.03</v>
      </c>
      <c r="D17" s="1">
        <v>1.55</v>
      </c>
      <c r="E17" s="1">
        <f t="shared" si="1"/>
        <v>2.33</v>
      </c>
      <c r="G17" s="1">
        <v>2004</v>
      </c>
      <c r="H17" s="1">
        <v>0.81</v>
      </c>
      <c r="I17" s="1">
        <v>0.71</v>
      </c>
      <c r="J17" s="1">
        <v>2.88</v>
      </c>
      <c r="K17" s="1">
        <f t="shared" si="2"/>
        <v>4.4000000000000004</v>
      </c>
      <c r="M17" s="1">
        <v>2004</v>
      </c>
      <c r="N17" s="1">
        <f t="shared" si="6"/>
        <v>1.56</v>
      </c>
      <c r="O17" s="1">
        <f t="shared" si="7"/>
        <v>0.74</v>
      </c>
      <c r="P17" s="1">
        <f t="shared" si="8"/>
        <v>4.43</v>
      </c>
      <c r="Q17" s="1">
        <f t="shared" si="5"/>
        <v>6.7299999999999995</v>
      </c>
    </row>
    <row r="18" spans="1:17" x14ac:dyDescent="0.25">
      <c r="A18" s="1">
        <v>2005</v>
      </c>
      <c r="B18" s="1">
        <v>0.86</v>
      </c>
      <c r="C18" s="1">
        <v>0.04</v>
      </c>
      <c r="D18" s="1">
        <v>1.77</v>
      </c>
      <c r="E18" s="1">
        <f t="shared" si="1"/>
        <v>2.67</v>
      </c>
      <c r="G18" s="1">
        <v>2005</v>
      </c>
      <c r="H18" s="1">
        <v>0.92</v>
      </c>
      <c r="I18" s="1">
        <v>0.81</v>
      </c>
      <c r="J18" s="1">
        <v>3.29</v>
      </c>
      <c r="K18" s="1">
        <f t="shared" si="2"/>
        <v>5.0199999999999996</v>
      </c>
      <c r="M18" s="1">
        <v>2005</v>
      </c>
      <c r="N18" s="1">
        <f t="shared" si="6"/>
        <v>1.78</v>
      </c>
      <c r="O18" s="1">
        <f t="shared" si="7"/>
        <v>0.85000000000000009</v>
      </c>
      <c r="P18" s="1">
        <f t="shared" si="8"/>
        <v>5.0600000000000005</v>
      </c>
      <c r="Q18" s="1">
        <f t="shared" si="5"/>
        <v>7.69</v>
      </c>
    </row>
    <row r="19" spans="1:17" x14ac:dyDescent="0.25">
      <c r="A19" s="1">
        <v>2006</v>
      </c>
      <c r="B19" s="1">
        <v>0.75</v>
      </c>
      <c r="C19" s="1">
        <v>0.24</v>
      </c>
      <c r="D19" s="1">
        <v>1.92</v>
      </c>
      <c r="E19" s="1">
        <f t="shared" si="1"/>
        <v>2.91</v>
      </c>
      <c r="G19" s="1">
        <v>2006</v>
      </c>
      <c r="H19" s="1">
        <v>0.99</v>
      </c>
      <c r="I19" s="1">
        <v>0.57999999999999996</v>
      </c>
      <c r="J19" s="1">
        <v>3.02</v>
      </c>
      <c r="K19" s="1">
        <f t="shared" si="2"/>
        <v>4.59</v>
      </c>
      <c r="M19" s="1">
        <v>2006</v>
      </c>
      <c r="N19" s="1">
        <f t="shared" si="6"/>
        <v>1.74</v>
      </c>
      <c r="O19" s="1">
        <f t="shared" si="7"/>
        <v>0.82</v>
      </c>
      <c r="P19" s="1">
        <f t="shared" si="8"/>
        <v>4.9399999999999995</v>
      </c>
      <c r="Q19" s="1">
        <f t="shared" si="5"/>
        <v>7.5</v>
      </c>
    </row>
    <row r="20" spans="1:17" x14ac:dyDescent="0.25">
      <c r="A20" s="1">
        <v>2007</v>
      </c>
      <c r="B20" s="1">
        <v>0.68</v>
      </c>
      <c r="C20" s="1">
        <v>0.14000000000000001</v>
      </c>
      <c r="D20" s="1">
        <v>1.87</v>
      </c>
      <c r="E20" s="1">
        <f t="shared" si="1"/>
        <v>2.6900000000000004</v>
      </c>
      <c r="G20" s="1">
        <v>2007</v>
      </c>
      <c r="H20" s="1">
        <v>0.91</v>
      </c>
      <c r="I20" s="1">
        <v>0.34</v>
      </c>
      <c r="J20" s="1">
        <v>2.94</v>
      </c>
      <c r="K20" s="1">
        <f t="shared" si="2"/>
        <v>4.1899999999999995</v>
      </c>
      <c r="M20" s="1">
        <v>2007</v>
      </c>
      <c r="N20" s="1">
        <f t="shared" si="6"/>
        <v>1.59</v>
      </c>
      <c r="O20" s="1">
        <f t="shared" si="7"/>
        <v>0.48000000000000004</v>
      </c>
      <c r="P20" s="1">
        <f t="shared" si="8"/>
        <v>4.8100000000000005</v>
      </c>
      <c r="Q20" s="1">
        <f t="shared" si="5"/>
        <v>6.8800000000000008</v>
      </c>
    </row>
    <row r="21" spans="1:17" x14ac:dyDescent="0.25">
      <c r="A21" s="1">
        <v>2008</v>
      </c>
      <c r="B21" s="1">
        <v>0.53</v>
      </c>
      <c r="C21" s="1">
        <v>0.11</v>
      </c>
      <c r="D21" s="1">
        <v>1.75</v>
      </c>
      <c r="E21" s="1">
        <f t="shared" si="1"/>
        <v>2.39</v>
      </c>
      <c r="G21" s="1">
        <v>2008</v>
      </c>
      <c r="H21" s="1">
        <v>0.7</v>
      </c>
      <c r="I21" s="1">
        <v>0.26</v>
      </c>
      <c r="J21" s="1">
        <v>2.76</v>
      </c>
      <c r="K21" s="1">
        <f t="shared" si="2"/>
        <v>3.7199999999999998</v>
      </c>
      <c r="M21" s="1">
        <v>2008</v>
      </c>
      <c r="N21" s="1">
        <f t="shared" si="6"/>
        <v>1.23</v>
      </c>
      <c r="O21" s="1">
        <f t="shared" si="7"/>
        <v>0.37</v>
      </c>
      <c r="P21" s="1">
        <f t="shared" si="8"/>
        <v>4.51</v>
      </c>
      <c r="Q21" s="1">
        <f t="shared" si="5"/>
        <v>6.1099999999999994</v>
      </c>
    </row>
    <row r="22" spans="1:17" x14ac:dyDescent="0.25">
      <c r="A22" s="1">
        <v>2009</v>
      </c>
      <c r="B22" s="1">
        <v>0.67</v>
      </c>
      <c r="C22" s="1">
        <v>0.14000000000000001</v>
      </c>
      <c r="D22" s="1">
        <v>1.56</v>
      </c>
      <c r="E22" s="1">
        <f t="shared" si="1"/>
        <v>2.37</v>
      </c>
      <c r="G22" s="1">
        <v>2009</v>
      </c>
      <c r="H22" s="1">
        <v>0.89</v>
      </c>
      <c r="I22" s="1">
        <v>0.32</v>
      </c>
      <c r="J22" s="1">
        <v>2.46</v>
      </c>
      <c r="K22" s="1">
        <f t="shared" si="2"/>
        <v>3.67</v>
      </c>
      <c r="M22" s="1">
        <v>2009</v>
      </c>
      <c r="N22" s="1">
        <f t="shared" si="6"/>
        <v>1.56</v>
      </c>
      <c r="O22" s="1">
        <f t="shared" si="7"/>
        <v>0.46</v>
      </c>
      <c r="P22" s="1">
        <f t="shared" si="8"/>
        <v>4.0199999999999996</v>
      </c>
      <c r="Q22" s="1">
        <f t="shared" si="5"/>
        <v>6.0399999999999991</v>
      </c>
    </row>
    <row r="23" spans="1:17" x14ac:dyDescent="0.25">
      <c r="A23" s="1">
        <v>2010</v>
      </c>
      <c r="B23" s="1">
        <v>0.45</v>
      </c>
      <c r="C23" s="1">
        <v>0.14000000000000001</v>
      </c>
      <c r="D23" s="1">
        <v>1.63</v>
      </c>
      <c r="E23" s="1">
        <f t="shared" si="1"/>
        <v>2.2199999999999998</v>
      </c>
      <c r="G23" s="1">
        <v>2010</v>
      </c>
      <c r="H23" s="1">
        <v>0.6</v>
      </c>
      <c r="I23" s="1">
        <v>0.34</v>
      </c>
      <c r="J23" s="1">
        <v>2.56</v>
      </c>
      <c r="K23" s="1">
        <f t="shared" si="2"/>
        <v>3.5</v>
      </c>
      <c r="M23" s="1">
        <v>2010</v>
      </c>
      <c r="N23" s="1">
        <f t="shared" si="6"/>
        <v>1.05</v>
      </c>
      <c r="O23" s="1">
        <f t="shared" si="7"/>
        <v>0.48000000000000004</v>
      </c>
      <c r="P23" s="1">
        <f t="shared" si="8"/>
        <v>4.1899999999999995</v>
      </c>
      <c r="Q23" s="1">
        <f t="shared" si="5"/>
        <v>5.72</v>
      </c>
    </row>
    <row r="24" spans="1:17" x14ac:dyDescent="0.25">
      <c r="A24" s="1">
        <v>2011</v>
      </c>
      <c r="B24" s="1">
        <v>0.42</v>
      </c>
      <c r="C24" s="1">
        <v>0.14000000000000001</v>
      </c>
      <c r="D24" s="1">
        <v>1.18</v>
      </c>
      <c r="E24" s="1">
        <f t="shared" si="1"/>
        <v>1.74</v>
      </c>
      <c r="G24" s="1">
        <v>2011</v>
      </c>
      <c r="H24" s="1">
        <v>0.55000000000000004</v>
      </c>
      <c r="I24" s="1">
        <v>0.34</v>
      </c>
      <c r="J24" s="1">
        <v>1.85</v>
      </c>
      <c r="K24" s="1">
        <f t="shared" si="2"/>
        <v>2.74</v>
      </c>
      <c r="M24" s="1">
        <v>2011</v>
      </c>
      <c r="N24" s="1">
        <f t="shared" si="6"/>
        <v>0.97</v>
      </c>
      <c r="O24" s="1">
        <f t="shared" si="7"/>
        <v>0.48000000000000004</v>
      </c>
      <c r="P24" s="1">
        <f t="shared" si="8"/>
        <v>3.0300000000000002</v>
      </c>
      <c r="Q24" s="1">
        <f t="shared" si="5"/>
        <v>4.4800000000000004</v>
      </c>
    </row>
    <row r="25" spans="1:17" x14ac:dyDescent="0.25">
      <c r="A25" s="1">
        <v>2012</v>
      </c>
      <c r="B25" s="1">
        <v>0.63</v>
      </c>
      <c r="C25" s="1">
        <v>0.08</v>
      </c>
      <c r="D25" s="1">
        <v>1.66</v>
      </c>
      <c r="E25" s="1">
        <f t="shared" si="1"/>
        <v>2.37</v>
      </c>
      <c r="G25" s="1">
        <v>2012</v>
      </c>
      <c r="H25" s="1">
        <v>0.84</v>
      </c>
      <c r="I25" s="1">
        <v>0.18</v>
      </c>
      <c r="J25" s="1">
        <v>2.61</v>
      </c>
      <c r="K25" s="1">
        <f t="shared" si="2"/>
        <v>3.63</v>
      </c>
      <c r="M25" s="1">
        <v>2012</v>
      </c>
      <c r="N25" s="1">
        <f t="shared" si="6"/>
        <v>1.47</v>
      </c>
      <c r="O25" s="1">
        <f t="shared" si="7"/>
        <v>0.26</v>
      </c>
      <c r="P25" s="1">
        <f t="shared" si="8"/>
        <v>4.2699999999999996</v>
      </c>
      <c r="Q25" s="1">
        <f t="shared" si="5"/>
        <v>6</v>
      </c>
    </row>
    <row r="26" spans="1:17" x14ac:dyDescent="0.25">
      <c r="A26" s="1">
        <v>2013</v>
      </c>
      <c r="B26" s="1">
        <v>0.38</v>
      </c>
      <c r="C26" s="1">
        <v>0.02</v>
      </c>
      <c r="D26" s="1">
        <v>1.81</v>
      </c>
      <c r="E26" s="1">
        <f t="shared" si="1"/>
        <v>2.21</v>
      </c>
      <c r="G26" s="1">
        <v>2013</v>
      </c>
      <c r="H26" s="1">
        <v>0.5</v>
      </c>
      <c r="I26" s="1">
        <v>0.12</v>
      </c>
      <c r="J26" s="1">
        <v>3.17</v>
      </c>
      <c r="K26" s="1">
        <f t="shared" si="2"/>
        <v>3.79</v>
      </c>
      <c r="M26" s="1">
        <v>2013</v>
      </c>
      <c r="N26" s="1">
        <f t="shared" si="6"/>
        <v>0.88</v>
      </c>
      <c r="O26" s="1">
        <f t="shared" si="7"/>
        <v>0.13999999999999999</v>
      </c>
      <c r="P26" s="1">
        <f t="shared" si="8"/>
        <v>4.9800000000000004</v>
      </c>
      <c r="Q26" s="1">
        <f t="shared" si="5"/>
        <v>6</v>
      </c>
    </row>
    <row r="27" spans="1:17" x14ac:dyDescent="0.25">
      <c r="A27" s="1">
        <v>2014</v>
      </c>
      <c r="B27" s="1">
        <v>0.23</v>
      </c>
      <c r="C27" s="1">
        <v>0.02</v>
      </c>
      <c r="D27" s="1">
        <v>1.6</v>
      </c>
      <c r="E27" s="1">
        <f t="shared" si="1"/>
        <v>1.85</v>
      </c>
      <c r="G27" s="1">
        <v>2014</v>
      </c>
      <c r="H27" s="1">
        <v>0.56999999999999995</v>
      </c>
      <c r="I27" s="1">
        <v>0.11</v>
      </c>
      <c r="J27" s="1">
        <v>3.17</v>
      </c>
      <c r="K27" s="1">
        <f t="shared" si="2"/>
        <v>3.8499999999999996</v>
      </c>
      <c r="M27" s="1">
        <v>2014</v>
      </c>
      <c r="N27" s="1">
        <f t="shared" si="6"/>
        <v>0.79999999999999993</v>
      </c>
      <c r="O27" s="1">
        <f t="shared" si="7"/>
        <v>0.13</v>
      </c>
      <c r="P27" s="1">
        <f t="shared" si="8"/>
        <v>4.7699999999999996</v>
      </c>
      <c r="Q27" s="1">
        <f t="shared" si="5"/>
        <v>5.6999999999999993</v>
      </c>
    </row>
    <row r="28" spans="1:17" x14ac:dyDescent="0.25">
      <c r="A28" s="1">
        <v>2015</v>
      </c>
      <c r="B28" s="1">
        <v>0.26</v>
      </c>
      <c r="C28" s="1">
        <v>0.01</v>
      </c>
      <c r="D28" s="1">
        <v>1.34</v>
      </c>
      <c r="E28" s="1">
        <f t="shared" si="1"/>
        <v>1.61</v>
      </c>
      <c r="G28" s="1">
        <v>2015</v>
      </c>
      <c r="H28" s="1">
        <v>0.38</v>
      </c>
      <c r="I28" s="1">
        <v>0.21</v>
      </c>
      <c r="J28" s="1">
        <v>2.09</v>
      </c>
      <c r="K28" s="1">
        <f t="shared" si="2"/>
        <v>2.6799999999999997</v>
      </c>
      <c r="M28" s="1">
        <v>2015</v>
      </c>
      <c r="N28" s="1">
        <f t="shared" si="6"/>
        <v>0.64</v>
      </c>
      <c r="O28" s="1">
        <f t="shared" si="7"/>
        <v>0.22</v>
      </c>
      <c r="P28" s="1">
        <f t="shared" si="8"/>
        <v>3.4299999999999997</v>
      </c>
      <c r="Q28" s="1">
        <f t="shared" si="5"/>
        <v>4.29</v>
      </c>
    </row>
    <row r="29" spans="1:17" x14ac:dyDescent="0.25">
      <c r="A29" s="1">
        <v>2016</v>
      </c>
      <c r="B29" s="1">
        <v>0.16</v>
      </c>
      <c r="C29" s="1">
        <v>0.01</v>
      </c>
      <c r="D29" s="1">
        <v>0.93</v>
      </c>
      <c r="E29" s="1">
        <f t="shared" si="1"/>
        <v>1.1000000000000001</v>
      </c>
      <c r="G29" s="1">
        <v>2016</v>
      </c>
      <c r="H29" s="1">
        <v>0.41</v>
      </c>
      <c r="I29" s="1">
        <v>0.14000000000000001</v>
      </c>
      <c r="J29" s="1">
        <v>2.3199999999999998</v>
      </c>
      <c r="K29" s="1">
        <f t="shared" si="2"/>
        <v>2.87</v>
      </c>
      <c r="M29" s="1">
        <v>2016</v>
      </c>
      <c r="N29" s="1">
        <f t="shared" si="6"/>
        <v>0.56999999999999995</v>
      </c>
      <c r="O29" s="1">
        <f t="shared" si="7"/>
        <v>0.15000000000000002</v>
      </c>
      <c r="P29" s="1">
        <f t="shared" si="8"/>
        <v>3.25</v>
      </c>
      <c r="Q29" s="1">
        <f t="shared" si="5"/>
        <v>3.9699999999999998</v>
      </c>
    </row>
    <row r="30" spans="1:17" ht="15.75" thickBot="1" x14ac:dyDescent="0.3">
      <c r="A30" s="2">
        <v>2017</v>
      </c>
      <c r="B30" s="2">
        <v>0.14000000000000001</v>
      </c>
      <c r="C30" s="2">
        <v>0.01</v>
      </c>
      <c r="D30" s="2">
        <v>1.03</v>
      </c>
      <c r="E30" s="2">
        <f t="shared" si="1"/>
        <v>1.1800000000000002</v>
      </c>
      <c r="G30" s="2">
        <v>2017</v>
      </c>
      <c r="H30" s="2">
        <v>0.26</v>
      </c>
      <c r="I30" s="2">
        <v>0.2</v>
      </c>
      <c r="J30" s="2">
        <v>1.72</v>
      </c>
      <c r="K30" s="2">
        <f t="shared" si="2"/>
        <v>2.1800000000000002</v>
      </c>
      <c r="M30" s="2">
        <v>2017</v>
      </c>
      <c r="N30" s="2">
        <f t="shared" si="6"/>
        <v>0.4</v>
      </c>
      <c r="O30" s="2">
        <f t="shared" si="7"/>
        <v>0.21000000000000002</v>
      </c>
      <c r="P30" s="2">
        <f t="shared" si="8"/>
        <v>2.75</v>
      </c>
      <c r="Q30" s="2">
        <f t="shared" si="5"/>
        <v>3.3600000000000003</v>
      </c>
    </row>
    <row r="33" spans="1:14" ht="15.75" thickBot="1" x14ac:dyDescent="0.3">
      <c r="A33" s="6" t="s">
        <v>8</v>
      </c>
      <c r="B33" s="6"/>
      <c r="C33" s="6"/>
      <c r="D33" s="6"/>
      <c r="E33" s="6"/>
      <c r="G33" s="6" t="s">
        <v>9</v>
      </c>
      <c r="H33" s="6"/>
      <c r="I33" s="6"/>
      <c r="J33" s="6"/>
      <c r="K33" s="6"/>
    </row>
    <row r="34" spans="1:14" ht="29.25" thickBot="1" x14ac:dyDescent="0.3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G34" s="3" t="s">
        <v>0</v>
      </c>
      <c r="H34" s="3" t="s">
        <v>1</v>
      </c>
      <c r="I34" s="3" t="s">
        <v>2</v>
      </c>
      <c r="J34" s="3" t="s">
        <v>3</v>
      </c>
      <c r="K34" s="3" t="s">
        <v>4</v>
      </c>
    </row>
    <row r="35" spans="1:14" x14ac:dyDescent="0.25">
      <c r="A35" s="1">
        <v>1990</v>
      </c>
      <c r="B35" s="4">
        <f>B3/N3</f>
        <v>0.48499999999999999</v>
      </c>
      <c r="C35" s="4">
        <f t="shared" ref="C35:E35" si="9">C3/O3</f>
        <v>7.4468085106382989E-2</v>
      </c>
      <c r="D35" s="4">
        <f t="shared" si="9"/>
        <v>0.34867256637168137</v>
      </c>
      <c r="E35" s="4">
        <f t="shared" si="9"/>
        <v>0.35040745052386496</v>
      </c>
      <c r="G35" s="1">
        <v>1990</v>
      </c>
      <c r="H35" s="4">
        <f>H3/N3</f>
        <v>0.51500000000000001</v>
      </c>
      <c r="I35" s="4">
        <f t="shared" ref="I35:K50" si="10">I3/O3</f>
        <v>0.92553191489361708</v>
      </c>
      <c r="J35" s="4">
        <f t="shared" si="10"/>
        <v>0.65132743362831858</v>
      </c>
      <c r="K35" s="4">
        <f t="shared" si="10"/>
        <v>0.64959254947613509</v>
      </c>
      <c r="N35" t="s">
        <v>10</v>
      </c>
    </row>
    <row r="36" spans="1:14" x14ac:dyDescent="0.25">
      <c r="A36" s="1">
        <v>1991</v>
      </c>
      <c r="B36" s="4">
        <f t="shared" ref="B36:B62" si="11">B4/N4</f>
        <v>0.63519313304721026</v>
      </c>
      <c r="C36" s="4">
        <f t="shared" ref="C36:C62" si="12">C4/O4</f>
        <v>4.5454545454545456E-2</v>
      </c>
      <c r="D36" s="4">
        <f t="shared" ref="D36:D62" si="13">D4/P4</f>
        <v>0.54916792738275344</v>
      </c>
      <c r="E36" s="4">
        <f t="shared" ref="E36:E62" si="14">E4/Q4</f>
        <v>0.51394422310756982</v>
      </c>
      <c r="G36" s="1">
        <v>1991</v>
      </c>
      <c r="H36" s="4">
        <f t="shared" ref="H36:H62" si="15">H4/N4</f>
        <v>0.36480686695278969</v>
      </c>
      <c r="I36" s="4">
        <f t="shared" ref="I36:I62" si="16">I4/O4</f>
        <v>0.95454545454545447</v>
      </c>
      <c r="J36" s="4">
        <f t="shared" ref="J36:K62" si="17">J4/P4</f>
        <v>0.45083207261724662</v>
      </c>
      <c r="K36" s="4">
        <f t="shared" si="10"/>
        <v>0.48605577689243029</v>
      </c>
    </row>
    <row r="37" spans="1:14" x14ac:dyDescent="0.25">
      <c r="A37" s="1">
        <v>1992</v>
      </c>
      <c r="B37" s="4">
        <f t="shared" si="11"/>
        <v>0.61044176706827302</v>
      </c>
      <c r="C37" s="4">
        <f t="shared" si="12"/>
        <v>8.5470085470085458E-2</v>
      </c>
      <c r="D37" s="4">
        <f t="shared" si="13"/>
        <v>0.56232294617563738</v>
      </c>
      <c r="E37" s="4">
        <f t="shared" si="14"/>
        <v>0.52145522388059695</v>
      </c>
      <c r="G37" s="1">
        <v>1992</v>
      </c>
      <c r="H37" s="4">
        <f t="shared" si="15"/>
        <v>0.38955823293172687</v>
      </c>
      <c r="I37" s="4">
        <f t="shared" si="16"/>
        <v>0.9145299145299145</v>
      </c>
      <c r="J37" s="4">
        <f t="shared" si="17"/>
        <v>0.43767705382436256</v>
      </c>
      <c r="K37" s="4">
        <f t="shared" si="10"/>
        <v>0.47854477611940294</v>
      </c>
    </row>
    <row r="38" spans="1:14" x14ac:dyDescent="0.25">
      <c r="A38" s="1">
        <v>1993</v>
      </c>
      <c r="B38" s="4">
        <f t="shared" si="11"/>
        <v>0.81666666666666665</v>
      </c>
      <c r="C38" s="4">
        <f t="shared" si="12"/>
        <v>0.17647058823529413</v>
      </c>
      <c r="D38" s="4">
        <f t="shared" si="13"/>
        <v>0.533203125</v>
      </c>
      <c r="E38" s="4">
        <f t="shared" si="14"/>
        <v>0.55984555984555984</v>
      </c>
      <c r="G38" s="1">
        <v>1993</v>
      </c>
      <c r="H38" s="4">
        <f t="shared" si="15"/>
        <v>0.18333333333333335</v>
      </c>
      <c r="I38" s="4">
        <f t="shared" si="16"/>
        <v>0.82352941176470584</v>
      </c>
      <c r="J38" s="4">
        <f t="shared" si="17"/>
        <v>0.466796875</v>
      </c>
      <c r="K38" s="4">
        <f t="shared" si="10"/>
        <v>0.44015444015444016</v>
      </c>
    </row>
    <row r="39" spans="1:14" x14ac:dyDescent="0.25">
      <c r="A39" s="1">
        <v>1994</v>
      </c>
      <c r="B39" s="4">
        <f t="shared" si="11"/>
        <v>0.37899543378995432</v>
      </c>
      <c r="C39" s="4">
        <f t="shared" si="12"/>
        <v>8.6538461538461536E-2</v>
      </c>
      <c r="D39" s="4">
        <f t="shared" si="13"/>
        <v>0.40705128205128205</v>
      </c>
      <c r="E39" s="4">
        <f t="shared" si="14"/>
        <v>0.36536430834213302</v>
      </c>
      <c r="G39" s="1">
        <v>1994</v>
      </c>
      <c r="H39" s="4">
        <f t="shared" si="15"/>
        <v>0.62100456621004574</v>
      </c>
      <c r="I39" s="4">
        <f t="shared" si="16"/>
        <v>0.91346153846153844</v>
      </c>
      <c r="J39" s="4">
        <f t="shared" si="17"/>
        <v>0.59294871794871795</v>
      </c>
      <c r="K39" s="4">
        <f t="shared" si="10"/>
        <v>0.63463569165786693</v>
      </c>
    </row>
    <row r="40" spans="1:14" x14ac:dyDescent="0.25">
      <c r="A40" s="1">
        <v>1995</v>
      </c>
      <c r="B40" s="4">
        <f t="shared" si="11"/>
        <v>0.49009900990099009</v>
      </c>
      <c r="C40" s="4">
        <f t="shared" si="12"/>
        <v>0.12631578947368421</v>
      </c>
      <c r="D40" s="4">
        <f t="shared" si="13"/>
        <v>0.2817391304347826</v>
      </c>
      <c r="E40" s="4">
        <f t="shared" si="14"/>
        <v>0.31307339449541288</v>
      </c>
      <c r="G40" s="1">
        <v>1995</v>
      </c>
      <c r="H40" s="4">
        <f t="shared" si="15"/>
        <v>0.50990099009900991</v>
      </c>
      <c r="I40" s="4">
        <f t="shared" si="16"/>
        <v>0.87368421052631584</v>
      </c>
      <c r="J40" s="4">
        <f t="shared" si="17"/>
        <v>0.7182608695652174</v>
      </c>
      <c r="K40" s="4">
        <f t="shared" si="10"/>
        <v>0.68692660550458728</v>
      </c>
    </row>
    <row r="41" spans="1:14" x14ac:dyDescent="0.25">
      <c r="A41" s="1">
        <v>1996</v>
      </c>
      <c r="B41" s="4">
        <f t="shared" si="11"/>
        <v>0.34517766497461927</v>
      </c>
      <c r="C41" s="4">
        <f t="shared" si="12"/>
        <v>5.3763440860215055E-2</v>
      </c>
      <c r="D41" s="4">
        <f t="shared" si="13"/>
        <v>0.20320855614973263</v>
      </c>
      <c r="E41" s="4">
        <f t="shared" si="14"/>
        <v>0.21974148061104584</v>
      </c>
      <c r="G41" s="1">
        <v>1996</v>
      </c>
      <c r="H41" s="4">
        <f t="shared" si="15"/>
        <v>0.65482233502538068</v>
      </c>
      <c r="I41" s="4">
        <f t="shared" si="16"/>
        <v>0.94623655913978488</v>
      </c>
      <c r="J41" s="4">
        <f t="shared" si="17"/>
        <v>0.79679144385026746</v>
      </c>
      <c r="K41" s="4">
        <f t="shared" si="10"/>
        <v>0.78025851938895419</v>
      </c>
    </row>
    <row r="42" spans="1:14" x14ac:dyDescent="0.25">
      <c r="A42" s="1">
        <v>1997</v>
      </c>
      <c r="B42" s="4">
        <f t="shared" si="11"/>
        <v>0.36612021857923499</v>
      </c>
      <c r="C42" s="4">
        <f t="shared" si="12"/>
        <v>8.0459770114942528E-2</v>
      </c>
      <c r="D42" s="4">
        <f t="shared" si="13"/>
        <v>0.17148362235067438</v>
      </c>
      <c r="E42" s="4">
        <f t="shared" si="14"/>
        <v>0.20659062103929024</v>
      </c>
      <c r="G42" s="1">
        <v>1997</v>
      </c>
      <c r="H42" s="4">
        <f t="shared" si="15"/>
        <v>0.63387978142076495</v>
      </c>
      <c r="I42" s="4">
        <f t="shared" si="16"/>
        <v>0.91954022988505746</v>
      </c>
      <c r="J42" s="4">
        <f t="shared" si="17"/>
        <v>0.82851637764932562</v>
      </c>
      <c r="K42" s="4">
        <f t="shared" si="10"/>
        <v>0.79340937896070973</v>
      </c>
    </row>
    <row r="43" spans="1:14" x14ac:dyDescent="0.25">
      <c r="A43" s="1">
        <v>1998</v>
      </c>
      <c r="B43" s="4">
        <f t="shared" si="11"/>
        <v>0.23888888888888887</v>
      </c>
      <c r="C43" s="4">
        <f t="shared" si="12"/>
        <v>9.4117647058823528E-2</v>
      </c>
      <c r="D43" s="4">
        <f t="shared" si="13"/>
        <v>0.21653543307086615</v>
      </c>
      <c r="E43" s="4">
        <f t="shared" si="14"/>
        <v>0.20827943078913325</v>
      </c>
      <c r="G43" s="1">
        <v>1998</v>
      </c>
      <c r="H43" s="4">
        <f t="shared" si="15"/>
        <v>0.76111111111111118</v>
      </c>
      <c r="I43" s="4">
        <f t="shared" si="16"/>
        <v>0.90588235294117647</v>
      </c>
      <c r="J43" s="4">
        <f t="shared" si="17"/>
        <v>0.7834645669291338</v>
      </c>
      <c r="K43" s="4">
        <f t="shared" si="10"/>
        <v>0.79172056921086675</v>
      </c>
    </row>
    <row r="44" spans="1:14" x14ac:dyDescent="0.25">
      <c r="A44" s="1">
        <v>1999</v>
      </c>
      <c r="B44" s="4">
        <f t="shared" si="11"/>
        <v>0.42134831460674155</v>
      </c>
      <c r="C44" s="4">
        <f t="shared" si="12"/>
        <v>7.1428571428571425E-2</v>
      </c>
      <c r="D44" s="4">
        <f t="shared" si="13"/>
        <v>0.30434782608695649</v>
      </c>
      <c r="E44" s="4">
        <f t="shared" si="14"/>
        <v>0.30598958333333331</v>
      </c>
      <c r="G44" s="1">
        <v>1999</v>
      </c>
      <c r="H44" s="4">
        <f t="shared" si="15"/>
        <v>0.5786516853932584</v>
      </c>
      <c r="I44" s="4">
        <f t="shared" si="16"/>
        <v>0.92857142857142849</v>
      </c>
      <c r="J44" s="4">
        <f t="shared" si="17"/>
        <v>0.69565217391304346</v>
      </c>
      <c r="K44" s="4">
        <f t="shared" si="10"/>
        <v>0.69401041666666663</v>
      </c>
    </row>
    <row r="45" spans="1:14" x14ac:dyDescent="0.25">
      <c r="A45" s="1">
        <v>2000</v>
      </c>
      <c r="B45" s="4">
        <f t="shared" si="11"/>
        <v>0.38150289017341044</v>
      </c>
      <c r="C45" s="4">
        <f t="shared" si="12"/>
        <v>6.097560975609756E-2</v>
      </c>
      <c r="D45" s="4">
        <f t="shared" si="13"/>
        <v>0.32653061224489793</v>
      </c>
      <c r="E45" s="4">
        <f t="shared" si="14"/>
        <v>0.31006711409395971</v>
      </c>
      <c r="G45" s="1">
        <v>2000</v>
      </c>
      <c r="H45" s="4">
        <f t="shared" si="15"/>
        <v>0.61849710982658967</v>
      </c>
      <c r="I45" s="4">
        <f t="shared" si="16"/>
        <v>0.93902439024390238</v>
      </c>
      <c r="J45" s="4">
        <f t="shared" si="17"/>
        <v>0.6734693877551019</v>
      </c>
      <c r="K45" s="4">
        <f t="shared" si="10"/>
        <v>0.68993288590604018</v>
      </c>
    </row>
    <row r="46" spans="1:14" x14ac:dyDescent="0.25">
      <c r="A46" s="1">
        <v>2001</v>
      </c>
      <c r="B46" s="4">
        <f t="shared" si="11"/>
        <v>0.27272727272727276</v>
      </c>
      <c r="C46" s="4">
        <f t="shared" si="12"/>
        <v>7.6923076923076913E-2</v>
      </c>
      <c r="D46" s="4">
        <f t="shared" si="13"/>
        <v>0.22601279317697232</v>
      </c>
      <c r="E46" s="4">
        <f t="shared" si="14"/>
        <v>0.22050561797752813</v>
      </c>
      <c r="G46" s="1">
        <v>2001</v>
      </c>
      <c r="H46" s="4">
        <f t="shared" si="15"/>
        <v>0.72727272727272729</v>
      </c>
      <c r="I46" s="4">
        <f t="shared" si="16"/>
        <v>0.92307692307692302</v>
      </c>
      <c r="J46" s="4">
        <f t="shared" si="17"/>
        <v>0.7739872068230278</v>
      </c>
      <c r="K46" s="4">
        <f t="shared" si="10"/>
        <v>0.77949438202247201</v>
      </c>
    </row>
    <row r="47" spans="1:14" x14ac:dyDescent="0.25">
      <c r="A47" s="1">
        <v>2002</v>
      </c>
      <c r="B47" s="4">
        <f t="shared" si="11"/>
        <v>0.52662721893491127</v>
      </c>
      <c r="C47" s="4">
        <f t="shared" si="12"/>
        <v>6.25E-2</v>
      </c>
      <c r="D47" s="4">
        <f t="shared" si="13"/>
        <v>0.26304801670146138</v>
      </c>
      <c r="E47" s="4">
        <f t="shared" si="14"/>
        <v>0.30219780219780223</v>
      </c>
      <c r="G47" s="1">
        <v>2002</v>
      </c>
      <c r="H47" s="4">
        <f t="shared" si="15"/>
        <v>0.47337278106508879</v>
      </c>
      <c r="I47" s="4">
        <f t="shared" si="16"/>
        <v>0.9375</v>
      </c>
      <c r="J47" s="4">
        <f t="shared" si="17"/>
        <v>0.73695198329853862</v>
      </c>
      <c r="K47" s="4">
        <f t="shared" si="10"/>
        <v>0.69780219780219777</v>
      </c>
    </row>
    <row r="48" spans="1:14" x14ac:dyDescent="0.25">
      <c r="A48" s="1">
        <v>2003</v>
      </c>
      <c r="B48" s="4">
        <f t="shared" si="11"/>
        <v>0.48101265822784811</v>
      </c>
      <c r="C48" s="4">
        <f t="shared" si="12"/>
        <v>0.04</v>
      </c>
      <c r="D48" s="4">
        <f t="shared" si="13"/>
        <v>0.34966592427616927</v>
      </c>
      <c r="E48" s="4">
        <f t="shared" si="14"/>
        <v>0.3460410557184751</v>
      </c>
      <c r="G48" s="1">
        <v>2003</v>
      </c>
      <c r="H48" s="4">
        <f t="shared" si="15"/>
        <v>0.51898734177215189</v>
      </c>
      <c r="I48" s="4">
        <f t="shared" si="16"/>
        <v>0.96</v>
      </c>
      <c r="J48" s="4">
        <f t="shared" si="17"/>
        <v>0.65033407572383073</v>
      </c>
      <c r="K48" s="4">
        <f t="shared" si="10"/>
        <v>0.6539589442815249</v>
      </c>
    </row>
    <row r="49" spans="1:11" x14ac:dyDescent="0.25">
      <c r="A49" s="1">
        <v>2004</v>
      </c>
      <c r="B49" s="4">
        <f t="shared" si="11"/>
        <v>0.48076923076923073</v>
      </c>
      <c r="C49" s="4">
        <f t="shared" si="12"/>
        <v>4.0540540540540543E-2</v>
      </c>
      <c r="D49" s="4">
        <f t="shared" si="13"/>
        <v>0.34988713318284426</v>
      </c>
      <c r="E49" s="4">
        <f t="shared" si="14"/>
        <v>0.34621099554234774</v>
      </c>
      <c r="G49" s="1">
        <v>2004</v>
      </c>
      <c r="H49" s="4">
        <f t="shared" si="15"/>
        <v>0.51923076923076927</v>
      </c>
      <c r="I49" s="4">
        <f t="shared" si="16"/>
        <v>0.95945945945945943</v>
      </c>
      <c r="J49" s="4">
        <f t="shared" si="17"/>
        <v>0.65011286681715574</v>
      </c>
      <c r="K49" s="4">
        <f t="shared" si="10"/>
        <v>0.65378900445765242</v>
      </c>
    </row>
    <row r="50" spans="1:11" x14ac:dyDescent="0.25">
      <c r="A50" s="1">
        <v>2005</v>
      </c>
      <c r="B50" s="4">
        <f t="shared" si="11"/>
        <v>0.4831460674157303</v>
      </c>
      <c r="C50" s="4">
        <f t="shared" si="12"/>
        <v>4.7058823529411764E-2</v>
      </c>
      <c r="D50" s="4">
        <f t="shared" si="13"/>
        <v>0.34980237154150196</v>
      </c>
      <c r="E50" s="4">
        <f t="shared" si="14"/>
        <v>0.3472041612483745</v>
      </c>
      <c r="G50" s="1">
        <v>2005</v>
      </c>
      <c r="H50" s="4">
        <f t="shared" si="15"/>
        <v>0.5168539325842697</v>
      </c>
      <c r="I50" s="4">
        <f t="shared" si="16"/>
        <v>0.95294117647058818</v>
      </c>
      <c r="J50" s="4">
        <f t="shared" si="17"/>
        <v>0.65019762845849793</v>
      </c>
      <c r="K50" s="4">
        <f t="shared" si="10"/>
        <v>0.65279583875162539</v>
      </c>
    </row>
    <row r="51" spans="1:11" x14ac:dyDescent="0.25">
      <c r="A51" s="1">
        <v>2006</v>
      </c>
      <c r="B51" s="4">
        <f t="shared" si="11"/>
        <v>0.43103448275862072</v>
      </c>
      <c r="C51" s="4">
        <f t="shared" si="12"/>
        <v>0.29268292682926828</v>
      </c>
      <c r="D51" s="4">
        <f t="shared" si="13"/>
        <v>0.38866396761133604</v>
      </c>
      <c r="E51" s="4">
        <f t="shared" si="14"/>
        <v>0.38800000000000001</v>
      </c>
      <c r="G51" s="1">
        <v>2006</v>
      </c>
      <c r="H51" s="4">
        <f t="shared" si="15"/>
        <v>0.56896551724137934</v>
      </c>
      <c r="I51" s="4">
        <f t="shared" si="16"/>
        <v>0.70731707317073167</v>
      </c>
      <c r="J51" s="4">
        <f t="shared" si="17"/>
        <v>0.61133603238866407</v>
      </c>
      <c r="K51" s="4">
        <f t="shared" si="17"/>
        <v>0.61199999999999999</v>
      </c>
    </row>
    <row r="52" spans="1:11" x14ac:dyDescent="0.25">
      <c r="A52" s="1">
        <v>2007</v>
      </c>
      <c r="B52" s="4">
        <f t="shared" si="11"/>
        <v>0.42767295597484278</v>
      </c>
      <c r="C52" s="4">
        <f t="shared" si="12"/>
        <v>0.29166666666666669</v>
      </c>
      <c r="D52" s="4">
        <f t="shared" si="13"/>
        <v>0.38877338877338874</v>
      </c>
      <c r="E52" s="4">
        <f t="shared" si="14"/>
        <v>0.39098837209302328</v>
      </c>
      <c r="G52" s="1">
        <v>2007</v>
      </c>
      <c r="H52" s="4">
        <f t="shared" si="15"/>
        <v>0.57232704402515722</v>
      </c>
      <c r="I52" s="4">
        <f t="shared" si="16"/>
        <v>0.70833333333333337</v>
      </c>
      <c r="J52" s="4">
        <f t="shared" si="17"/>
        <v>0.61122661122661115</v>
      </c>
      <c r="K52" s="4">
        <f t="shared" si="17"/>
        <v>0.6090116279069766</v>
      </c>
    </row>
    <row r="53" spans="1:11" x14ac:dyDescent="0.25">
      <c r="A53" s="1">
        <v>2008</v>
      </c>
      <c r="B53" s="4">
        <f t="shared" si="11"/>
        <v>0.43089430894308944</v>
      </c>
      <c r="C53" s="4">
        <f t="shared" si="12"/>
        <v>0.29729729729729731</v>
      </c>
      <c r="D53" s="4">
        <f t="shared" si="13"/>
        <v>0.38802660753880269</v>
      </c>
      <c r="E53" s="4">
        <f t="shared" si="14"/>
        <v>0.39116202945990186</v>
      </c>
      <c r="G53" s="1">
        <v>2008</v>
      </c>
      <c r="H53" s="4">
        <f t="shared" si="15"/>
        <v>0.56910569105691056</v>
      </c>
      <c r="I53" s="4">
        <f t="shared" si="16"/>
        <v>0.70270270270270274</v>
      </c>
      <c r="J53" s="4">
        <f t="shared" si="17"/>
        <v>0.61197339246119731</v>
      </c>
      <c r="K53" s="4">
        <f t="shared" si="17"/>
        <v>0.60883797054009825</v>
      </c>
    </row>
    <row r="54" spans="1:11" x14ac:dyDescent="0.25">
      <c r="A54" s="1">
        <v>2009</v>
      </c>
      <c r="B54" s="4">
        <f t="shared" si="11"/>
        <v>0.42948717948717952</v>
      </c>
      <c r="C54" s="4">
        <f t="shared" si="12"/>
        <v>0.30434782608695654</v>
      </c>
      <c r="D54" s="4">
        <f t="shared" si="13"/>
        <v>0.38805970149253738</v>
      </c>
      <c r="E54" s="4">
        <f t="shared" si="14"/>
        <v>0.39238410596026496</v>
      </c>
      <c r="G54" s="1">
        <v>2009</v>
      </c>
      <c r="H54" s="4">
        <f t="shared" si="15"/>
        <v>0.57051282051282048</v>
      </c>
      <c r="I54" s="4">
        <f t="shared" si="16"/>
        <v>0.69565217391304346</v>
      </c>
      <c r="J54" s="4">
        <f t="shared" si="17"/>
        <v>0.61194029850746279</v>
      </c>
      <c r="K54" s="4">
        <f t="shared" si="17"/>
        <v>0.60761589403973515</v>
      </c>
    </row>
    <row r="55" spans="1:11" x14ac:dyDescent="0.25">
      <c r="A55" s="1">
        <v>2010</v>
      </c>
      <c r="B55" s="4">
        <f t="shared" si="11"/>
        <v>0.42857142857142855</v>
      </c>
      <c r="C55" s="4">
        <f t="shared" si="12"/>
        <v>0.29166666666666669</v>
      </c>
      <c r="D55" s="4">
        <f t="shared" si="13"/>
        <v>0.38902147971360385</v>
      </c>
      <c r="E55" s="4">
        <f t="shared" si="14"/>
        <v>0.38811188811188807</v>
      </c>
      <c r="G55" s="1">
        <v>2010</v>
      </c>
      <c r="H55" s="4">
        <f t="shared" si="15"/>
        <v>0.5714285714285714</v>
      </c>
      <c r="I55" s="4">
        <f t="shared" si="16"/>
        <v>0.70833333333333337</v>
      </c>
      <c r="J55" s="4">
        <f t="shared" si="17"/>
        <v>0.61097852028639632</v>
      </c>
      <c r="K55" s="4">
        <f t="shared" si="17"/>
        <v>0.61188811188811187</v>
      </c>
    </row>
    <row r="56" spans="1:11" x14ac:dyDescent="0.25">
      <c r="A56" s="1">
        <v>2011</v>
      </c>
      <c r="B56" s="4">
        <f t="shared" si="11"/>
        <v>0.4329896907216495</v>
      </c>
      <c r="C56" s="4">
        <f t="shared" si="12"/>
        <v>0.29166666666666669</v>
      </c>
      <c r="D56" s="4">
        <f t="shared" si="13"/>
        <v>0.38943894389438938</v>
      </c>
      <c r="E56" s="4">
        <f t="shared" si="14"/>
        <v>0.3883928571428571</v>
      </c>
      <c r="G56" s="1">
        <v>2011</v>
      </c>
      <c r="H56" s="4">
        <f t="shared" si="15"/>
        <v>0.56701030927835061</v>
      </c>
      <c r="I56" s="4">
        <f t="shared" si="16"/>
        <v>0.70833333333333337</v>
      </c>
      <c r="J56" s="4">
        <f t="shared" si="17"/>
        <v>0.61056105610561051</v>
      </c>
      <c r="K56" s="4">
        <f t="shared" si="17"/>
        <v>0.61160714285714279</v>
      </c>
    </row>
    <row r="57" spans="1:11" x14ac:dyDescent="0.25">
      <c r="A57" s="1">
        <v>2012</v>
      </c>
      <c r="B57" s="4">
        <f t="shared" si="11"/>
        <v>0.4285714285714286</v>
      </c>
      <c r="C57" s="4">
        <f t="shared" si="12"/>
        <v>0.30769230769230771</v>
      </c>
      <c r="D57" s="4">
        <f t="shared" si="13"/>
        <v>0.3887587822014052</v>
      </c>
      <c r="E57" s="4">
        <f t="shared" si="14"/>
        <v>0.39500000000000002</v>
      </c>
      <c r="G57" s="1">
        <v>2012</v>
      </c>
      <c r="H57" s="4">
        <f t="shared" si="15"/>
        <v>0.5714285714285714</v>
      </c>
      <c r="I57" s="4">
        <f t="shared" si="16"/>
        <v>0.69230769230769229</v>
      </c>
      <c r="J57" s="4">
        <f t="shared" si="17"/>
        <v>0.61124121779859486</v>
      </c>
      <c r="K57" s="4">
        <f t="shared" si="17"/>
        <v>0.60499999999999998</v>
      </c>
    </row>
    <row r="58" spans="1:11" x14ac:dyDescent="0.25">
      <c r="A58" s="1">
        <v>2013</v>
      </c>
      <c r="B58" s="4">
        <f t="shared" si="11"/>
        <v>0.43181818181818182</v>
      </c>
      <c r="C58" s="4">
        <f t="shared" si="12"/>
        <v>0.14285714285714288</v>
      </c>
      <c r="D58" s="4">
        <f t="shared" si="13"/>
        <v>0.36345381526104414</v>
      </c>
      <c r="E58" s="4">
        <f t="shared" si="14"/>
        <v>0.36833333333333335</v>
      </c>
      <c r="G58" s="1">
        <v>2013</v>
      </c>
      <c r="H58" s="4">
        <f t="shared" si="15"/>
        <v>0.56818181818181823</v>
      </c>
      <c r="I58" s="4">
        <f t="shared" si="16"/>
        <v>0.85714285714285721</v>
      </c>
      <c r="J58" s="4">
        <f t="shared" si="17"/>
        <v>0.63654618473895574</v>
      </c>
      <c r="K58" s="4">
        <f t="shared" si="17"/>
        <v>0.63166666666666671</v>
      </c>
    </row>
    <row r="59" spans="1:11" x14ac:dyDescent="0.25">
      <c r="A59" s="1">
        <v>2014</v>
      </c>
      <c r="B59" s="4">
        <f t="shared" si="11"/>
        <v>0.28750000000000003</v>
      </c>
      <c r="C59" s="4">
        <f t="shared" si="12"/>
        <v>0.15384615384615385</v>
      </c>
      <c r="D59" s="4">
        <f t="shared" si="13"/>
        <v>0.33542976939203362</v>
      </c>
      <c r="E59" s="4">
        <f t="shared" si="14"/>
        <v>0.324561403508772</v>
      </c>
      <c r="G59" s="1">
        <v>2014</v>
      </c>
      <c r="H59" s="4">
        <f t="shared" si="15"/>
        <v>0.71250000000000002</v>
      </c>
      <c r="I59" s="4">
        <f t="shared" si="16"/>
        <v>0.84615384615384615</v>
      </c>
      <c r="J59" s="4">
        <f t="shared" si="17"/>
        <v>0.66457023060796649</v>
      </c>
      <c r="K59" s="4">
        <f t="shared" si="17"/>
        <v>0.67543859649122806</v>
      </c>
    </row>
    <row r="60" spans="1:11" x14ac:dyDescent="0.25">
      <c r="A60" s="1">
        <v>2015</v>
      </c>
      <c r="B60" s="4">
        <f t="shared" si="11"/>
        <v>0.40625</v>
      </c>
      <c r="C60" s="4">
        <f t="shared" si="12"/>
        <v>4.5454545454545456E-2</v>
      </c>
      <c r="D60" s="4">
        <f t="shared" si="13"/>
        <v>0.39067055393586009</v>
      </c>
      <c r="E60" s="4">
        <f t="shared" si="14"/>
        <v>0.3752913752913753</v>
      </c>
      <c r="G60" s="1">
        <v>2015</v>
      </c>
      <c r="H60" s="4">
        <f t="shared" si="15"/>
        <v>0.59375</v>
      </c>
      <c r="I60" s="4">
        <f t="shared" si="16"/>
        <v>0.95454545454545447</v>
      </c>
      <c r="J60" s="4">
        <f t="shared" si="17"/>
        <v>0.60932944606413997</v>
      </c>
      <c r="K60" s="4">
        <f t="shared" si="17"/>
        <v>0.62470862470862465</v>
      </c>
    </row>
    <row r="61" spans="1:11" x14ac:dyDescent="0.25">
      <c r="A61" s="1">
        <v>2016</v>
      </c>
      <c r="B61" s="4">
        <f t="shared" si="11"/>
        <v>0.28070175438596495</v>
      </c>
      <c r="C61" s="4">
        <f t="shared" si="12"/>
        <v>6.6666666666666652E-2</v>
      </c>
      <c r="D61" s="4">
        <f t="shared" si="13"/>
        <v>0.28615384615384615</v>
      </c>
      <c r="E61" s="4">
        <f t="shared" si="14"/>
        <v>0.2770780856423174</v>
      </c>
      <c r="G61" s="1">
        <v>2016</v>
      </c>
      <c r="H61" s="4">
        <f t="shared" si="15"/>
        <v>0.7192982456140351</v>
      </c>
      <c r="I61" s="4">
        <f t="shared" si="16"/>
        <v>0.93333333333333324</v>
      </c>
      <c r="J61" s="4">
        <f t="shared" si="17"/>
        <v>0.7138461538461538</v>
      </c>
      <c r="K61" s="4">
        <f t="shared" si="17"/>
        <v>0.72292191435768272</v>
      </c>
    </row>
    <row r="62" spans="1:11" ht="15.75" thickBot="1" x14ac:dyDescent="0.3">
      <c r="A62" s="2">
        <v>2017</v>
      </c>
      <c r="B62" s="5">
        <f t="shared" si="11"/>
        <v>0.35000000000000003</v>
      </c>
      <c r="C62" s="5">
        <f t="shared" si="12"/>
        <v>4.7619047619047616E-2</v>
      </c>
      <c r="D62" s="5">
        <f t="shared" si="13"/>
        <v>0.37454545454545457</v>
      </c>
      <c r="E62" s="5">
        <f t="shared" si="14"/>
        <v>0.35119047619047622</v>
      </c>
      <c r="G62" s="2">
        <v>2017</v>
      </c>
      <c r="H62" s="5">
        <f t="shared" si="15"/>
        <v>0.65</v>
      </c>
      <c r="I62" s="5">
        <f t="shared" si="16"/>
        <v>0.95238095238095233</v>
      </c>
      <c r="J62" s="5">
        <f t="shared" si="17"/>
        <v>0.62545454545454549</v>
      </c>
      <c r="K62" s="5">
        <f t="shared" si="17"/>
        <v>0.64880952380952384</v>
      </c>
    </row>
  </sheetData>
  <mergeCells count="5">
    <mergeCell ref="G1:K1"/>
    <mergeCell ref="A1:E1"/>
    <mergeCell ref="A33:E33"/>
    <mergeCell ref="M1:Q1"/>
    <mergeCell ref="G33:K33"/>
  </mergeCells>
  <pageMargins left="0.7" right="0.7" top="0.75" bottom="0.75" header="0.3" footer="0.3"/>
  <pageSetup scale="5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Hicks</dc:creator>
  <cp:lastModifiedBy>Allan Hicks</cp:lastModifiedBy>
  <cp:lastPrinted>2019-01-09T00:16:30Z</cp:lastPrinted>
  <dcterms:created xsi:type="dcterms:W3CDTF">2019-01-08T23:57:37Z</dcterms:created>
  <dcterms:modified xsi:type="dcterms:W3CDTF">2019-01-09T00:16:39Z</dcterms:modified>
</cp:coreProperties>
</file>